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8_{E2CD15DD-E74C-4432-BF21-22122B05F7C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FIRE Monthly Reporting (sample)" sheetId="2" r:id="rId1"/>
    <sheet name="FIRE Monthly Reporting (blank)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3" l="1"/>
  <c r="D27" i="3"/>
  <c r="D18" i="3"/>
  <c r="D9" i="3"/>
  <c r="D9" i="2"/>
  <c r="C33" i="3"/>
  <c r="B33" i="3"/>
  <c r="D31" i="3"/>
  <c r="D30" i="3"/>
  <c r="C27" i="3"/>
  <c r="C38" i="3" s="1"/>
  <c r="B27" i="3"/>
  <c r="B38" i="3" s="1"/>
  <c r="D25" i="3"/>
  <c r="D24" i="3"/>
  <c r="D23" i="3"/>
  <c r="D22" i="3"/>
  <c r="D21" i="3"/>
  <c r="C18" i="3"/>
  <c r="B18" i="3"/>
  <c r="D16" i="3"/>
  <c r="D15" i="3"/>
  <c r="D14" i="3"/>
  <c r="D11" i="3"/>
  <c r="C9" i="3"/>
  <c r="C36" i="3" s="1"/>
  <c r="B9" i="3"/>
  <c r="B36" i="3" s="1"/>
  <c r="D8" i="3"/>
  <c r="D7" i="3"/>
  <c r="D37" i="2"/>
  <c r="D31" i="2"/>
  <c r="D36" i="2"/>
  <c r="D30" i="2"/>
  <c r="D24" i="2"/>
  <c r="D22" i="2"/>
  <c r="D25" i="2"/>
  <c r="D23" i="2"/>
  <c r="D21" i="2"/>
  <c r="D7" i="2"/>
  <c r="D11" i="2"/>
  <c r="D8" i="2"/>
  <c r="D15" i="2"/>
  <c r="D38" i="3" l="1"/>
  <c r="B37" i="3"/>
  <c r="C37" i="3"/>
  <c r="D37" i="3" s="1"/>
  <c r="D36" i="3"/>
  <c r="D14" i="2"/>
  <c r="D16" i="2"/>
  <c r="C33" i="2" l="1"/>
  <c r="B33" i="2"/>
  <c r="C27" i="2"/>
  <c r="B27" i="2"/>
  <c r="C18" i="2"/>
  <c r="B18" i="2"/>
  <c r="C9" i="2"/>
  <c r="C36" i="2" s="1"/>
  <c r="B9" i="2"/>
  <c r="B36" i="2" s="1"/>
  <c r="C37" i="2" l="1"/>
  <c r="B38" i="2"/>
  <c r="B37" i="2"/>
  <c r="D27" i="2"/>
  <c r="D33" i="2"/>
  <c r="C38" i="2"/>
  <c r="D18" i="2"/>
  <c r="D38" i="2" l="1"/>
</calcChain>
</file>

<file path=xl/sharedStrings.xml><?xml version="1.0" encoding="utf-8"?>
<sst xmlns="http://schemas.openxmlformats.org/spreadsheetml/2006/main" count="86" uniqueCount="26">
  <si>
    <t>Active Income</t>
  </si>
  <si>
    <t>Last Month</t>
  </si>
  <si>
    <t>Prior Month</t>
  </si>
  <si>
    <t>Change</t>
  </si>
  <si>
    <t>Gross Salary/Wages</t>
  </si>
  <si>
    <t>Taxes Withheld</t>
  </si>
  <si>
    <t>Net Active Income</t>
  </si>
  <si>
    <t>Savings</t>
  </si>
  <si>
    <t>Passive Income</t>
  </si>
  <si>
    <t>Property 1</t>
  </si>
  <si>
    <t>Property 2</t>
  </si>
  <si>
    <t>Dividends</t>
  </si>
  <si>
    <t>Total Passive Income</t>
  </si>
  <si>
    <t>Investable Assets</t>
  </si>
  <si>
    <t>Checking</t>
  </si>
  <si>
    <t>Brokerage</t>
  </si>
  <si>
    <t>IRA</t>
  </si>
  <si>
    <t>401(k)</t>
  </si>
  <si>
    <t xml:space="preserve">Total Investable Assets </t>
  </si>
  <si>
    <t>Real Estate Equity (excluding home)</t>
  </si>
  <si>
    <t>Total Equity</t>
  </si>
  <si>
    <t>Monthly Summary:</t>
  </si>
  <si>
    <t>Savings Rate</t>
  </si>
  <si>
    <t>FIRE Ratio</t>
  </si>
  <si>
    <t>Investable Net Worth</t>
  </si>
  <si>
    <t>(and so 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</si>
</sst>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23482"/>
        <bgColor indexed="64"/>
      </patternFill>
    </fill>
    <fill>
      <patternFill patternType="solid">
        <fgColor theme="6" tint="0.399945066682943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0" xfId="0" applyFont="1" applyFill="1"/>
    <xf numFmtId="0" fontId="4" fillId="2" borderId="0" xfId="0" applyFont="1" applyFill="1"/>
    <xf numFmtId="0" fontId="0" fillId="0" borderId="0" xfId="0" applyFont="1"/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64" fontId="0" fillId="3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164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3" fillId="3" borderId="0" xfId="0" applyNumberFormat="1" applyFont="1" applyFill="1" applyAlignment="1">
      <alignment horizontal="center"/>
    </xf>
    <xf numFmtId="10" fontId="3" fillId="3" borderId="0" xfId="0" applyNumberFormat="1" applyFont="1" applyFill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5" fillId="3" borderId="0" xfId="0" applyFont="1" applyFill="1"/>
    <xf numFmtId="164" fontId="5" fillId="3" borderId="0" xfId="0" applyNumberFormat="1" applyFont="1" applyFill="1" applyAlignment="1">
      <alignment horizontal="center"/>
    </xf>
    <xf numFmtId="10" fontId="5" fillId="3" borderId="0" xfId="0" applyNumberFormat="1" applyFont="1" applyFill="1" applyAlignment="1">
      <alignment horizontal="center"/>
    </xf>
    <xf numFmtId="0" fontId="6" fillId="3" borderId="0" xfId="0" applyFont="1" applyFill="1"/>
    <xf numFmtId="10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23482"/>
      <color rgb="FF152051"/>
      <color rgb="FF8C3CFF"/>
      <color rgb="FF8C50DC"/>
      <color rgb="FF8C3CDC"/>
      <color rgb="FF8520F4"/>
      <color rgb="FF6E0BDB"/>
      <color rgb="FF5C09B7"/>
      <color rgb="FF3629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265478</xdr:colOff>
      <xdr:row>4</xdr:row>
      <xdr:rowOff>114301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808653" cy="876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265478</xdr:colOff>
      <xdr:row>4</xdr:row>
      <xdr:rowOff>114301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5E41C7-9376-43AB-947E-FDA389DF9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808653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38"/>
  <sheetViews>
    <sheetView showGridLines="0" tabSelected="1" workbookViewId="0">
      <selection activeCell="D9" sqref="D9"/>
    </sheetView>
  </sheetViews>
  <sheetFormatPr defaultRowHeight="15" x14ac:dyDescent="0.25"/>
  <cols>
    <col min="1" max="1" width="38.140625" customWidth="1"/>
    <col min="2" max="3" width="17.85546875" customWidth="1"/>
    <col min="4" max="4" width="12.7109375" customWidth="1"/>
  </cols>
  <sheetData>
    <row r="6" spans="1:4" s="5" customFormat="1" x14ac:dyDescent="0.25">
      <c r="A6" s="4" t="s">
        <v>0</v>
      </c>
      <c r="B6" s="6" t="s">
        <v>1</v>
      </c>
      <c r="C6" s="7" t="s">
        <v>2</v>
      </c>
      <c r="D6" s="6" t="s">
        <v>3</v>
      </c>
    </row>
    <row r="7" spans="1:4" x14ac:dyDescent="0.25">
      <c r="A7" s="1" t="s">
        <v>4</v>
      </c>
      <c r="B7" s="8">
        <v>5000</v>
      </c>
      <c r="C7" s="8">
        <v>5000</v>
      </c>
      <c r="D7" s="9">
        <f>IF(C7=0,"",(B7-C7)/(C7))</f>
        <v>0</v>
      </c>
    </row>
    <row r="8" spans="1:4" x14ac:dyDescent="0.25">
      <c r="A8" s="3" t="s">
        <v>5</v>
      </c>
      <c r="B8" s="10">
        <v>1500</v>
      </c>
      <c r="C8" s="10">
        <v>1500</v>
      </c>
      <c r="D8" s="11">
        <f>IF(C8=0,"",(B8-C8)/(C8))</f>
        <v>0</v>
      </c>
    </row>
    <row r="9" spans="1:4" x14ac:dyDescent="0.25">
      <c r="A9" s="17" t="s">
        <v>6</v>
      </c>
      <c r="B9" s="18">
        <f>B7-B8</f>
        <v>3500</v>
      </c>
      <c r="C9" s="18">
        <f>C7-C8</f>
        <v>3500</v>
      </c>
      <c r="D9" s="24">
        <f>IF(C9=0,"",(B9-C9)/(C9))</f>
        <v>0</v>
      </c>
    </row>
    <row r="10" spans="1:4" x14ac:dyDescent="0.25">
      <c r="B10" s="8"/>
      <c r="C10" s="13"/>
      <c r="D10" s="14"/>
    </row>
    <row r="11" spans="1:4" x14ac:dyDescent="0.25">
      <c r="A11" s="23" t="s">
        <v>7</v>
      </c>
      <c r="B11" s="15">
        <v>1000</v>
      </c>
      <c r="C11" s="15">
        <v>900</v>
      </c>
      <c r="D11" s="16">
        <f>IF(C11=0,"",(B11-C11)/(C11))</f>
        <v>0.1111111111111111</v>
      </c>
    </row>
    <row r="12" spans="1:4" x14ac:dyDescent="0.25">
      <c r="B12" s="14"/>
      <c r="C12" s="8"/>
      <c r="D12" s="14"/>
    </row>
    <row r="13" spans="1:4" s="5" customFormat="1" x14ac:dyDescent="0.25">
      <c r="A13" s="4" t="s">
        <v>8</v>
      </c>
      <c r="B13" s="6" t="s">
        <v>1</v>
      </c>
      <c r="C13" s="7" t="s">
        <v>2</v>
      </c>
      <c r="D13" s="6" t="s">
        <v>3</v>
      </c>
    </row>
    <row r="14" spans="1:4" x14ac:dyDescent="0.25">
      <c r="A14" s="1" t="s">
        <v>9</v>
      </c>
      <c r="B14" s="8">
        <v>150</v>
      </c>
      <c r="C14" s="8">
        <v>150</v>
      </c>
      <c r="D14" s="9">
        <f>IF(C14=0,"",(B14-C14)/(C14))</f>
        <v>0</v>
      </c>
    </row>
    <row r="15" spans="1:4" x14ac:dyDescent="0.25">
      <c r="A15" s="3" t="s">
        <v>10</v>
      </c>
      <c r="B15" s="10">
        <v>250</v>
      </c>
      <c r="C15" s="10">
        <v>250</v>
      </c>
      <c r="D15" s="11">
        <f>IF(C15=0,"",(B15-C15)/(C15))</f>
        <v>0</v>
      </c>
    </row>
    <row r="16" spans="1:4" x14ac:dyDescent="0.25">
      <c r="A16" s="1" t="s">
        <v>11</v>
      </c>
      <c r="B16" s="8">
        <v>50</v>
      </c>
      <c r="C16" s="8">
        <v>49</v>
      </c>
      <c r="D16" s="9">
        <f>IF(C16=0,"",(B16-C16)/(C16))</f>
        <v>2.0408163265306121E-2</v>
      </c>
    </row>
    <row r="17" spans="1:4" x14ac:dyDescent="0.25">
      <c r="A17" s="3" t="s">
        <v>25</v>
      </c>
      <c r="B17" s="10"/>
      <c r="C17" s="10"/>
      <c r="D17" s="11"/>
    </row>
    <row r="18" spans="1:4" x14ac:dyDescent="0.25">
      <c r="A18" s="17" t="s">
        <v>12</v>
      </c>
      <c r="B18" s="18">
        <f>SUM(B14:B16)</f>
        <v>450</v>
      </c>
      <c r="C18" s="18">
        <f>SUM(C14:C16)</f>
        <v>449</v>
      </c>
      <c r="D18" s="19">
        <f>(B18-C18)/(C18)</f>
        <v>2.2271714922048997E-3</v>
      </c>
    </row>
    <row r="19" spans="1:4" x14ac:dyDescent="0.25">
      <c r="B19" s="14"/>
      <c r="C19" s="8"/>
      <c r="D19" s="14"/>
    </row>
    <row r="20" spans="1:4" s="5" customFormat="1" x14ac:dyDescent="0.25">
      <c r="A20" s="4" t="s">
        <v>13</v>
      </c>
      <c r="B20" s="6" t="s">
        <v>1</v>
      </c>
      <c r="C20" s="7" t="s">
        <v>2</v>
      </c>
      <c r="D20" s="6" t="s">
        <v>3</v>
      </c>
    </row>
    <row r="21" spans="1:4" x14ac:dyDescent="0.25">
      <c r="A21" s="1" t="s">
        <v>14</v>
      </c>
      <c r="B21" s="8">
        <v>2500</v>
      </c>
      <c r="C21" s="8">
        <v>2500</v>
      </c>
      <c r="D21" s="9">
        <f>IF(C21=0,"",(B21-C21)/(C21))</f>
        <v>0</v>
      </c>
    </row>
    <row r="22" spans="1:4" x14ac:dyDescent="0.25">
      <c r="A22" s="3" t="s">
        <v>7</v>
      </c>
      <c r="B22" s="10">
        <v>3000</v>
      </c>
      <c r="C22" s="10">
        <v>2500</v>
      </c>
      <c r="D22" s="11">
        <f>IF(C22=0,"",(B22-C22)/(C22))</f>
        <v>0.2</v>
      </c>
    </row>
    <row r="23" spans="1:4" x14ac:dyDescent="0.25">
      <c r="A23" s="1" t="s">
        <v>15</v>
      </c>
      <c r="B23" s="8">
        <v>50000</v>
      </c>
      <c r="C23" s="8">
        <v>49000</v>
      </c>
      <c r="D23" s="9">
        <f>IF(C23=0,"",(B23-C23)/(C23))</f>
        <v>2.0408163265306121E-2</v>
      </c>
    </row>
    <row r="24" spans="1:4" x14ac:dyDescent="0.25">
      <c r="A24" s="3" t="s">
        <v>16</v>
      </c>
      <c r="B24" s="10">
        <v>30000</v>
      </c>
      <c r="C24" s="10">
        <v>29000</v>
      </c>
      <c r="D24" s="11">
        <f>IF(C24=0,"",(B24-C24)/(C24))</f>
        <v>3.4482758620689655E-2</v>
      </c>
    </row>
    <row r="25" spans="1:4" x14ac:dyDescent="0.25">
      <c r="A25" s="1" t="s">
        <v>17</v>
      </c>
      <c r="B25" s="8">
        <v>45000</v>
      </c>
      <c r="C25" s="8">
        <v>44800</v>
      </c>
      <c r="D25" s="9">
        <f>IF(C25=0,"",(B25-C25)/(C25))</f>
        <v>4.464285714285714E-3</v>
      </c>
    </row>
    <row r="26" spans="1:4" x14ac:dyDescent="0.25">
      <c r="A26" s="3" t="s">
        <v>25</v>
      </c>
      <c r="B26" s="10"/>
      <c r="C26" s="10"/>
      <c r="D26" s="11"/>
    </row>
    <row r="27" spans="1:4" x14ac:dyDescent="0.25">
      <c r="A27" s="17" t="s">
        <v>18</v>
      </c>
      <c r="B27" s="18">
        <f>SUM(B21:B25)</f>
        <v>130500</v>
      </c>
      <c r="C27" s="18">
        <f>SUM(C21:C25)</f>
        <v>127800</v>
      </c>
      <c r="D27" s="19">
        <f t="shared" ref="D21:D27" si="0">(B27-C27)/(C27)</f>
        <v>2.1126760563380281E-2</v>
      </c>
    </row>
    <row r="28" spans="1:4" x14ac:dyDescent="0.25">
      <c r="A28" s="2"/>
      <c r="B28" s="12"/>
      <c r="C28" s="14"/>
      <c r="D28" s="14"/>
    </row>
    <row r="29" spans="1:4" s="5" customFormat="1" x14ac:dyDescent="0.25">
      <c r="A29" s="4" t="s">
        <v>19</v>
      </c>
      <c r="B29" s="6" t="s">
        <v>1</v>
      </c>
      <c r="C29" s="7" t="s">
        <v>2</v>
      </c>
      <c r="D29" s="6" t="s">
        <v>3</v>
      </c>
    </row>
    <row r="30" spans="1:4" x14ac:dyDescent="0.25">
      <c r="A30" s="3" t="s">
        <v>9</v>
      </c>
      <c r="B30" s="10">
        <v>25000</v>
      </c>
      <c r="C30" s="10">
        <v>24500</v>
      </c>
      <c r="D30" s="11">
        <f>IF(C30=0,"",(B30-C30)/(C30))</f>
        <v>2.0408163265306121E-2</v>
      </c>
    </row>
    <row r="31" spans="1:4" x14ac:dyDescent="0.25">
      <c r="A31" s="1" t="s">
        <v>10</v>
      </c>
      <c r="B31" s="8">
        <v>30000</v>
      </c>
      <c r="C31" s="8">
        <v>30000</v>
      </c>
      <c r="D31" s="9">
        <f>IF(C31=0,"",(B31-C31)/(C31))</f>
        <v>0</v>
      </c>
    </row>
    <row r="32" spans="1:4" x14ac:dyDescent="0.25">
      <c r="A32" s="3" t="s">
        <v>25</v>
      </c>
      <c r="B32" s="10"/>
      <c r="C32" s="10"/>
      <c r="D32" s="11"/>
    </row>
    <row r="33" spans="1:4" x14ac:dyDescent="0.25">
      <c r="A33" s="17" t="s">
        <v>20</v>
      </c>
      <c r="B33" s="18">
        <f>SUM(B30:B31)</f>
        <v>55000</v>
      </c>
      <c r="C33" s="18">
        <f>SUM(C30:C31)</f>
        <v>54500</v>
      </c>
      <c r="D33" s="19">
        <f>(B33-C33)/(C33)</f>
        <v>9.1743119266055051E-3</v>
      </c>
    </row>
    <row r="34" spans="1:4" x14ac:dyDescent="0.25">
      <c r="B34" s="14"/>
      <c r="C34" s="8"/>
      <c r="D34" s="14"/>
    </row>
    <row r="35" spans="1:4" s="5" customFormat="1" x14ac:dyDescent="0.25">
      <c r="A35" s="4" t="s">
        <v>21</v>
      </c>
      <c r="B35" s="6" t="s">
        <v>1</v>
      </c>
      <c r="C35" s="7" t="s">
        <v>2</v>
      </c>
      <c r="D35" s="6" t="s">
        <v>3</v>
      </c>
    </row>
    <row r="36" spans="1:4" x14ac:dyDescent="0.25">
      <c r="A36" s="3" t="s">
        <v>22</v>
      </c>
      <c r="B36" s="11">
        <f>B11/B9</f>
        <v>0.2857142857142857</v>
      </c>
      <c r="C36" s="11">
        <f>C11/C9</f>
        <v>0.25714285714285712</v>
      </c>
      <c r="D36" s="11">
        <f>IF(C36=0,"",(B36-C36)/(C36))</f>
        <v>0.11111111111111116</v>
      </c>
    </row>
    <row r="37" spans="1:4" x14ac:dyDescent="0.25">
      <c r="A37" s="1" t="s">
        <v>23</v>
      </c>
      <c r="B37" s="9">
        <f>B18/(B9-B11)</f>
        <v>0.18</v>
      </c>
      <c r="C37" s="9">
        <f>C18/(C9-C11)</f>
        <v>0.1726923076923077</v>
      </c>
      <c r="D37" s="9">
        <f>IF(C37=0,"",(B37-C37)/(C37))</f>
        <v>4.231625835189301E-2</v>
      </c>
    </row>
    <row r="38" spans="1:4" x14ac:dyDescent="0.25">
      <c r="A38" s="20" t="s">
        <v>24</v>
      </c>
      <c r="B38" s="21">
        <f>B27+B33</f>
        <v>185500</v>
      </c>
      <c r="C38" s="21">
        <f>C27+C33</f>
        <v>182300</v>
      </c>
      <c r="D38" s="22">
        <f>(B38-C38)/(C38)</f>
        <v>1.755348326933626E-2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222CF-EAD4-4731-A094-66B655D4738A}">
  <dimension ref="A6:D38"/>
  <sheetViews>
    <sheetView showGridLines="0" workbookViewId="0">
      <selection activeCell="A15" sqref="A15"/>
    </sheetView>
  </sheetViews>
  <sheetFormatPr defaultRowHeight="15" x14ac:dyDescent="0.25"/>
  <cols>
    <col min="1" max="1" width="38.140625" customWidth="1"/>
    <col min="2" max="3" width="17.85546875" customWidth="1"/>
    <col min="4" max="4" width="12.7109375" customWidth="1"/>
  </cols>
  <sheetData>
    <row r="6" spans="1:4" s="5" customFormat="1" x14ac:dyDescent="0.25">
      <c r="A6" s="4" t="s">
        <v>0</v>
      </c>
      <c r="B6" s="6" t="s">
        <v>1</v>
      </c>
      <c r="C6" s="7" t="s">
        <v>2</v>
      </c>
      <c r="D6" s="6" t="s">
        <v>3</v>
      </c>
    </row>
    <row r="7" spans="1:4" x14ac:dyDescent="0.25">
      <c r="A7" s="1" t="s">
        <v>4</v>
      </c>
      <c r="B7" s="8"/>
      <c r="C7" s="8"/>
      <c r="D7" s="9" t="str">
        <f>IF(C7=0,"",(B7-C7)/(C7))</f>
        <v/>
      </c>
    </row>
    <row r="8" spans="1:4" x14ac:dyDescent="0.25">
      <c r="A8" s="3" t="s">
        <v>5</v>
      </c>
      <c r="B8" s="10"/>
      <c r="C8" s="10"/>
      <c r="D8" s="11" t="str">
        <f>IF(C8=0,"",(B8-C8)/(C8))</f>
        <v/>
      </c>
    </row>
    <row r="9" spans="1:4" x14ac:dyDescent="0.25">
      <c r="A9" s="17" t="s">
        <v>6</v>
      </c>
      <c r="B9" s="18">
        <f>B7-B8</f>
        <v>0</v>
      </c>
      <c r="C9" s="18">
        <f>C7-C8</f>
        <v>0</v>
      </c>
      <c r="D9" s="24" t="str">
        <f>IF(C9=0,"",(B9-C9)/(C9))</f>
        <v/>
      </c>
    </row>
    <row r="10" spans="1:4" x14ac:dyDescent="0.25">
      <c r="B10" s="8"/>
      <c r="C10" s="13"/>
      <c r="D10" s="14"/>
    </row>
    <row r="11" spans="1:4" x14ac:dyDescent="0.25">
      <c r="A11" s="23" t="s">
        <v>7</v>
      </c>
      <c r="B11" s="15"/>
      <c r="C11" s="15"/>
      <c r="D11" s="16" t="str">
        <f>IF(C11=0,"",(B11-C11)/(C11))</f>
        <v/>
      </c>
    </row>
    <row r="12" spans="1:4" x14ac:dyDescent="0.25">
      <c r="B12" s="14"/>
      <c r="C12" s="8"/>
      <c r="D12" s="14"/>
    </row>
    <row r="13" spans="1:4" s="5" customFormat="1" x14ac:dyDescent="0.25">
      <c r="A13" s="4" t="s">
        <v>8</v>
      </c>
      <c r="B13" s="6" t="s">
        <v>1</v>
      </c>
      <c r="C13" s="7" t="s">
        <v>2</v>
      </c>
      <c r="D13" s="6" t="s">
        <v>3</v>
      </c>
    </row>
    <row r="14" spans="1:4" x14ac:dyDescent="0.25">
      <c r="A14" s="1" t="s">
        <v>9</v>
      </c>
      <c r="B14" s="8"/>
      <c r="C14" s="8"/>
      <c r="D14" s="9" t="str">
        <f>IF(C14=0,"",(B14-C14)/(C14))</f>
        <v/>
      </c>
    </row>
    <row r="15" spans="1:4" x14ac:dyDescent="0.25">
      <c r="A15" s="3" t="s">
        <v>10</v>
      </c>
      <c r="B15" s="10"/>
      <c r="C15" s="10"/>
      <c r="D15" s="11" t="str">
        <f>IF(C15=0,"",(B15-C15)/(C15))</f>
        <v/>
      </c>
    </row>
    <row r="16" spans="1:4" x14ac:dyDescent="0.25">
      <c r="A16" s="1" t="s">
        <v>11</v>
      </c>
      <c r="B16" s="8"/>
      <c r="C16" s="8"/>
      <c r="D16" s="9" t="str">
        <f>IF(C16=0,"",(B16-C16)/(C16))</f>
        <v/>
      </c>
    </row>
    <row r="17" spans="1:4" x14ac:dyDescent="0.25">
      <c r="A17" s="3" t="s">
        <v>25</v>
      </c>
      <c r="B17" s="10"/>
      <c r="C17" s="10"/>
      <c r="D17" s="11"/>
    </row>
    <row r="18" spans="1:4" x14ac:dyDescent="0.25">
      <c r="A18" s="17" t="s">
        <v>12</v>
      </c>
      <c r="B18" s="18">
        <f>SUM(B14:B16)</f>
        <v>0</v>
      </c>
      <c r="C18" s="18">
        <f>SUM(C14:C16)</f>
        <v>0</v>
      </c>
      <c r="D18" s="24" t="str">
        <f>IF(C18=0,"",(B18-C18)/(C18))</f>
        <v/>
      </c>
    </row>
    <row r="19" spans="1:4" x14ac:dyDescent="0.25">
      <c r="B19" s="14"/>
      <c r="C19" s="8"/>
      <c r="D19" s="14"/>
    </row>
    <row r="20" spans="1:4" s="5" customFormat="1" x14ac:dyDescent="0.25">
      <c r="A20" s="4" t="s">
        <v>13</v>
      </c>
      <c r="B20" s="6" t="s">
        <v>1</v>
      </c>
      <c r="C20" s="7" t="s">
        <v>2</v>
      </c>
      <c r="D20" s="6" t="s">
        <v>3</v>
      </c>
    </row>
    <row r="21" spans="1:4" x14ac:dyDescent="0.25">
      <c r="A21" s="1" t="s">
        <v>14</v>
      </c>
      <c r="B21" s="8"/>
      <c r="C21" s="8"/>
      <c r="D21" s="9" t="str">
        <f>IF(C21=0,"",(B21-C21)/(C21))</f>
        <v/>
      </c>
    </row>
    <row r="22" spans="1:4" x14ac:dyDescent="0.25">
      <c r="A22" s="3" t="s">
        <v>7</v>
      </c>
      <c r="B22" s="10"/>
      <c r="C22" s="10"/>
      <c r="D22" s="11" t="str">
        <f>IF(C22=0,"",(B22-C22)/(C22))</f>
        <v/>
      </c>
    </row>
    <row r="23" spans="1:4" x14ac:dyDescent="0.25">
      <c r="A23" s="1" t="s">
        <v>15</v>
      </c>
      <c r="B23" s="8"/>
      <c r="C23" s="8"/>
      <c r="D23" s="9" t="str">
        <f>IF(C23=0,"",(B23-C23)/(C23))</f>
        <v/>
      </c>
    </row>
    <row r="24" spans="1:4" x14ac:dyDescent="0.25">
      <c r="A24" s="3" t="s">
        <v>16</v>
      </c>
      <c r="B24" s="10"/>
      <c r="C24" s="10"/>
      <c r="D24" s="11" t="str">
        <f>IF(C24=0,"",(B24-C24)/(C24))</f>
        <v/>
      </c>
    </row>
    <row r="25" spans="1:4" x14ac:dyDescent="0.25">
      <c r="A25" s="1" t="s">
        <v>17</v>
      </c>
      <c r="B25" s="8"/>
      <c r="C25" s="8"/>
      <c r="D25" s="9" t="str">
        <f>IF(C25=0,"",(B25-C25)/(C25))</f>
        <v/>
      </c>
    </row>
    <row r="26" spans="1:4" x14ac:dyDescent="0.25">
      <c r="A26" s="3" t="s">
        <v>25</v>
      </c>
      <c r="B26" s="10"/>
      <c r="C26" s="10"/>
      <c r="D26" s="11"/>
    </row>
    <row r="27" spans="1:4" x14ac:dyDescent="0.25">
      <c r="A27" s="17" t="s">
        <v>18</v>
      </c>
      <c r="B27" s="18">
        <f>SUM(B21:B25)</f>
        <v>0</v>
      </c>
      <c r="C27" s="18">
        <f>SUM(C21:C25)</f>
        <v>0</v>
      </c>
      <c r="D27" s="24" t="str">
        <f>IF(C27=0,"",(B27-C27)/(C27))</f>
        <v/>
      </c>
    </row>
    <row r="28" spans="1:4" x14ac:dyDescent="0.25">
      <c r="A28" s="2"/>
      <c r="B28" s="12"/>
      <c r="C28" s="14"/>
      <c r="D28" s="14"/>
    </row>
    <row r="29" spans="1:4" s="5" customFormat="1" x14ac:dyDescent="0.25">
      <c r="A29" s="4" t="s">
        <v>19</v>
      </c>
      <c r="B29" s="6" t="s">
        <v>1</v>
      </c>
      <c r="C29" s="7" t="s">
        <v>2</v>
      </c>
      <c r="D29" s="6" t="s">
        <v>3</v>
      </c>
    </row>
    <row r="30" spans="1:4" x14ac:dyDescent="0.25">
      <c r="A30" s="3" t="s">
        <v>9</v>
      </c>
      <c r="B30" s="10"/>
      <c r="C30" s="10"/>
      <c r="D30" s="11" t="str">
        <f>IF(C30=0,"",(B30-C30)/(C30))</f>
        <v/>
      </c>
    </row>
    <row r="31" spans="1:4" x14ac:dyDescent="0.25">
      <c r="A31" s="1" t="s">
        <v>10</v>
      </c>
      <c r="B31" s="8"/>
      <c r="C31" s="8"/>
      <c r="D31" s="9" t="str">
        <f>IF(C31=0,"",(B31-C31)/(C31))</f>
        <v/>
      </c>
    </row>
    <row r="32" spans="1:4" x14ac:dyDescent="0.25">
      <c r="A32" s="3" t="s">
        <v>25</v>
      </c>
      <c r="B32" s="10"/>
      <c r="C32" s="10"/>
      <c r="D32" s="11"/>
    </row>
    <row r="33" spans="1:4" x14ac:dyDescent="0.25">
      <c r="A33" s="17" t="s">
        <v>20</v>
      </c>
      <c r="B33" s="18">
        <f>SUM(B30:B31)</f>
        <v>0</v>
      </c>
      <c r="C33" s="18">
        <f>SUM(C30:C31)</f>
        <v>0</v>
      </c>
      <c r="D33" s="24" t="str">
        <f>IF(C33=0,"",(B33-C33)/(C33))</f>
        <v/>
      </c>
    </row>
    <row r="34" spans="1:4" x14ac:dyDescent="0.25">
      <c r="B34" s="14"/>
      <c r="C34" s="8"/>
      <c r="D34" s="14"/>
    </row>
    <row r="35" spans="1:4" s="5" customFormat="1" x14ac:dyDescent="0.25">
      <c r="A35" s="4" t="s">
        <v>21</v>
      </c>
      <c r="B35" s="6" t="s">
        <v>1</v>
      </c>
      <c r="C35" s="7" t="s">
        <v>2</v>
      </c>
      <c r="D35" s="6" t="s">
        <v>3</v>
      </c>
    </row>
    <row r="36" spans="1:4" x14ac:dyDescent="0.25">
      <c r="A36" s="3" t="s">
        <v>22</v>
      </c>
      <c r="B36" s="11" t="e">
        <f>B11/B9</f>
        <v>#DIV/0!</v>
      </c>
      <c r="C36" s="11" t="e">
        <f>C11/C9</f>
        <v>#DIV/0!</v>
      </c>
      <c r="D36" s="11" t="e">
        <f>IF(C36=0,"",(B36-C36)/(C36))</f>
        <v>#DIV/0!</v>
      </c>
    </row>
    <row r="37" spans="1:4" x14ac:dyDescent="0.25">
      <c r="A37" s="1" t="s">
        <v>23</v>
      </c>
      <c r="B37" s="9" t="e">
        <f>B18/(B9-B11)</f>
        <v>#DIV/0!</v>
      </c>
      <c r="C37" s="9" t="e">
        <f>C18/(C9-C11)</f>
        <v>#DIV/0!</v>
      </c>
      <c r="D37" s="9" t="e">
        <f>IF(C37=0,"",(B37-C37)/(C37))</f>
        <v>#DIV/0!</v>
      </c>
    </row>
    <row r="38" spans="1:4" x14ac:dyDescent="0.25">
      <c r="A38" s="20" t="s">
        <v>24</v>
      </c>
      <c r="B38" s="21">
        <f>B27+B33</f>
        <v>0</v>
      </c>
      <c r="C38" s="21">
        <f>C27+C33</f>
        <v>0</v>
      </c>
      <c r="D38" s="22" t="e">
        <f>(B38-C38)/(C38)</f>
        <v>#DIV/0!</v>
      </c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FIRE Monthly Reporting (sample)</vt:lpstr>
      <vt:lpstr>FIRE Monthly Reporting (blank)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2019-05-11T11:42:24Z</dcterms:modified>
</cp:coreProperties>
</file>